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Βαθμολογία" sheetId="1" r:id="rId1"/>
  </sheets>
  <calcPr calcId="124519" concurrentCalc="0"/>
</workbook>
</file>

<file path=xl/calcChain.xml><?xml version="1.0" encoding="utf-8"?>
<calcChain xmlns="http://schemas.openxmlformats.org/spreadsheetml/2006/main">
  <c r="I5" i="1"/>
  <c r="I23"/>
  <c r="N6"/>
  <c r="H21"/>
  <c r="H20"/>
  <c r="H19"/>
  <c r="H18"/>
  <c r="H17"/>
  <c r="H16"/>
  <c r="H15"/>
  <c r="H14"/>
  <c r="H13"/>
  <c r="H12"/>
  <c r="H11"/>
  <c r="I6"/>
</calcChain>
</file>

<file path=xl/sharedStrings.xml><?xml version="1.0" encoding="utf-8"?>
<sst xmlns="http://schemas.openxmlformats.org/spreadsheetml/2006/main" count="115" uniqueCount="106">
  <si>
    <t>Βαθμολογία Φοιτητή</t>
  </si>
  <si>
    <t>1ο εξάμηνο</t>
  </si>
  <si>
    <t>Μαθηματικά Ια</t>
  </si>
  <si>
    <t>Μαθηματικά Ιβ</t>
  </si>
  <si>
    <t>Φυσική Ι</t>
  </si>
  <si>
    <t>Μηχανολογικό Σχέδιο Ι</t>
  </si>
  <si>
    <t>Εισαγωγή στους Η/Υ</t>
  </si>
  <si>
    <t>Μηχανική Ι</t>
  </si>
  <si>
    <t>Εισαγωγή στην μηχανανολογία</t>
  </si>
  <si>
    <t>Ιστορία των επιστημών και της τεχνολογίας</t>
  </si>
  <si>
    <t>Κοινωνιολογία της επιστήμης και της τεχνολογίας</t>
  </si>
  <si>
    <t>Εισαγωγή στη φιλοσοφία</t>
  </si>
  <si>
    <t>Πολιτική οικονομία</t>
  </si>
  <si>
    <t>2ο εξάμηνο</t>
  </si>
  <si>
    <t>Μαθηματικά ΙΙα</t>
  </si>
  <si>
    <t>Μαθηματικά ΙΙβ</t>
  </si>
  <si>
    <t>Φυσική ΙΙ</t>
  </si>
  <si>
    <t>Μηχανολογικό Σχέδιο ΙΙ</t>
  </si>
  <si>
    <t>Μηχανική ΙΙ</t>
  </si>
  <si>
    <t>Ηλεκτρικά κυκλώματα και συστήματα</t>
  </si>
  <si>
    <t>Τεχνικά Υλικά</t>
  </si>
  <si>
    <t>Λειτουργικά συστήματα και γλώσσες προγραμματισμού</t>
  </si>
  <si>
    <t>3ο εξάμηνο</t>
  </si>
  <si>
    <t>Μαθηματικά ΙΙΙα</t>
  </si>
  <si>
    <t>Αριθμητική Ανάλυση</t>
  </si>
  <si>
    <t>Στοιχεία Μηχανών Ι</t>
  </si>
  <si>
    <t>Ηλεκτρομηχανικά συστήματα μετατροπής ενέργειας</t>
  </si>
  <si>
    <t>Εισαγωγή στην μηχανουργική τεχνολογία</t>
  </si>
  <si>
    <t>Μηχανική ΙΙΙ</t>
  </si>
  <si>
    <t>Τεχνολογική Οικονομική</t>
  </si>
  <si>
    <t>4ο εξάμηνο</t>
  </si>
  <si>
    <t>Μεταφορά θερμότητας Ι</t>
  </si>
  <si>
    <t>Θερμοδυναμική Ι</t>
  </si>
  <si>
    <t>Μηχανική των ρευστών Ι</t>
  </si>
  <si>
    <t>Στοιχεία Μηχανών ΙΙ</t>
  </si>
  <si>
    <t>Μηχανισμοί και εισαγωγή στο Σχεδιασμό μηχανών</t>
  </si>
  <si>
    <t>Βιομηχανικά Ηλεκτρονικά</t>
  </si>
  <si>
    <t>Ξένη Γλώσσα</t>
  </si>
  <si>
    <t>5ο εξάμηνο</t>
  </si>
  <si>
    <t>Μετρήσεις Τεχνικών Μεγεθών</t>
  </si>
  <si>
    <t>Οργάνωση Παραγωγής και Διοίκηση Επιχειρήσεων Ι</t>
  </si>
  <si>
    <t>Κατεργασίες Ι</t>
  </si>
  <si>
    <t>Βιομηχανική Ρευστομηχανική</t>
  </si>
  <si>
    <t>Ατμοπαραγωγοί Ι</t>
  </si>
  <si>
    <t>Θερμικές Στροβιλομηχανές</t>
  </si>
  <si>
    <t>Δυναμική Μηχανών Ι</t>
  </si>
  <si>
    <t>6ο εξάμηνο</t>
  </si>
  <si>
    <t>Υδροδυναμικές Μηχανές Ι</t>
  </si>
  <si>
    <t>Μηχανές Εσωτερικής Καύσης Ι</t>
  </si>
  <si>
    <t>Περιβαλλοντική Τεχνολογία</t>
  </si>
  <si>
    <t>Κατεργασίες ΙΙ</t>
  </si>
  <si>
    <t>Επιχειρησιακή έρευνα Ι</t>
  </si>
  <si>
    <t>Ανάλυση Μηχανολογικών Κατασκευών Ι</t>
  </si>
  <si>
    <t>Εισαγωγή στην θεωρία και τεχνολογία αυτόματου ελέγχου</t>
  </si>
  <si>
    <t>7ο εξάμηνο</t>
  </si>
  <si>
    <t>Μηχανές Εσωτερικής Καύσης ΙΙ</t>
  </si>
  <si>
    <t>Μηχανική Ρευστών ΙΙ</t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</si>
  <si>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ενός)</t>
    </r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</si>
  <si>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δύο μαθημάτων)</t>
    </r>
  </si>
  <si>
    <t>Ομάδα 1η</t>
  </si>
  <si>
    <t>Ομάδα 2η</t>
  </si>
  <si>
    <t>Πειραματική Μηχανική Ρευστών</t>
  </si>
  <si>
    <t>Νέες και ανανεώσιμες πηγές ενέργειας</t>
  </si>
  <si>
    <t>Ομάδα 3η</t>
  </si>
  <si>
    <t>Συστήματα αυτομάτου ελέγχου και ρύθμισης μηχανών</t>
  </si>
  <si>
    <t>Υδραυλικά και πνευματικά συστήματα</t>
  </si>
  <si>
    <t>Κατασκευή Οχημάτων Ι</t>
  </si>
  <si>
    <t>Δυναμικές Καταπονήσεις</t>
  </si>
  <si>
    <t>Εφοδιαστική (Μεταφορές-Διανομή)</t>
  </si>
  <si>
    <t>Κύκλος ΕΕΜΜ</t>
  </si>
  <si>
    <t>Ανάλυση Μηχανολογικών Κατασκευών ΙΙ</t>
  </si>
  <si>
    <t>Εισαγωγή στο αεροσκάφος</t>
  </si>
  <si>
    <t>Μέθοδοι Αεροδυναμικής Βελτιστοποίησης</t>
  </si>
  <si>
    <t>Αεροδυναμική του συμπιεστού ρευστού</t>
  </si>
  <si>
    <t>8ο εξάμηνο</t>
  </si>
  <si>
    <t>Υπολογιστικές μέθοδοι φαινομένων μεταφοράς</t>
  </si>
  <si>
    <t>Αρχές αεροπορικών κινητήρων</t>
  </si>
  <si>
    <t>Προαιρετικό</t>
  </si>
  <si>
    <t>Περιβάλλον και Ανάπτυξη</t>
  </si>
  <si>
    <t>Μη συμβατικές κατεργασίες</t>
  </si>
  <si>
    <t>Ελαφρές κατασκευές</t>
  </si>
  <si>
    <t>Καταστροφικές καταπονήσεις</t>
  </si>
  <si>
    <t>Υπολογιστική ρευστομηχανική</t>
  </si>
  <si>
    <t>Κατασκευή οχημάτων ΙΙ</t>
  </si>
  <si>
    <t>Αεροδυναμική</t>
  </si>
  <si>
    <t>Θερμικές στροβιλομηχανές ΙΙ</t>
  </si>
  <si>
    <t>Αιολική ενέργεια</t>
  </si>
  <si>
    <t>Υπολογιστικό θέμα</t>
  </si>
  <si>
    <t>Πληροφοριακά συστήματα διοίκησης στην παραγωγή</t>
  </si>
  <si>
    <t>9ο εξάμηνο</t>
  </si>
  <si>
    <t>Καύση-Ρύπανση Εμβολοφόρων ΜΕΚ</t>
  </si>
  <si>
    <t>Συνεκτικές ροές στις στροβιλομηχανές</t>
  </si>
  <si>
    <t>Εφαρμογές προηγμένων υλικών</t>
  </si>
  <si>
    <t>Αεροελαστικότητα-Αεροκρουστική</t>
  </si>
  <si>
    <t>Λειτουργικά αεροπορικών κινητήρων</t>
  </si>
  <si>
    <t>Δυναμική πτήσης</t>
  </si>
  <si>
    <t>Ηλεκτροκίνητα οχήματα</t>
  </si>
  <si>
    <t>Διαγνωστική στροβιλοκινητήρων</t>
  </si>
  <si>
    <t>Υπολογιστικό θέμα οχημάτων</t>
  </si>
  <si>
    <t>Μαθήματα Περασμένα</t>
  </si>
  <si>
    <t>Μαθήματα Χρωστούμενα</t>
  </si>
  <si>
    <t>Βαθμός διπλωματικής</t>
  </si>
  <si>
    <t>Βαθμός</t>
  </si>
  <si>
    <t>Συχνότητα</t>
  </si>
  <si>
    <t>Μέσος όρος μαθημάτων:</t>
  </si>
  <si>
    <t>Τελικός Βαθμός: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</si>
</sst>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  <font>
      <i/>
      <sz val="14"/>
      <color theme="1"/>
      <name val="Times New Roman"/>
      <family val="1"/>
      <charset val="161"/>
    </font>
    <font>
      <b/>
      <i/>
      <sz val="14"/>
      <color theme="1"/>
      <name val="Times New Roman"/>
      <family val="1"/>
      <charset val="161"/>
    </font>
    <font>
      <b/>
      <i/>
      <sz val="12"/>
      <color theme="1"/>
      <name val="Times New Roman"/>
      <family val="1"/>
      <charset val="161"/>
    </font>
    <font>
      <b/>
      <sz val="16"/>
      <color theme="1"/>
      <name val="Times New Roman"/>
      <family val="1"/>
      <charset val="161"/>
    </font>
    <font>
      <i/>
      <u/>
      <sz val="14"/>
      <color theme="1"/>
      <name val="Times New Roman"/>
      <family val="1"/>
      <charset val="161"/>
    </font>
    <font>
      <i/>
      <u/>
      <sz val="12"/>
      <color theme="1"/>
      <name val="Times New Roman"/>
      <family val="1"/>
      <charset val="161"/>
    </font>
    <font>
      <b/>
      <sz val="14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  <font>
      <sz val="11"/>
      <color rgb="FFFF0000"/>
      <name val="Calibri"/>
      <family val="2"/>
      <scheme val="minor"/>
    </font>
    <font>
      <b/>
      <u/>
      <sz val="26"/>
      <color theme="1"/>
      <name val="Times New Roman"/>
      <family val="1"/>
      <charset val="161"/>
    </font>
    <font>
      <sz val="15"/>
      <color theme="1"/>
      <name val="Times New Roman"/>
      <family val="1"/>
      <charset val="161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BDA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 applyAlignment="1" applyProtection="1">
      <alignment vertical="center"/>
      <protection locked="0"/>
    </xf>
    <xf numFmtId="0" fontId="13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vertical="center"/>
      <protection locked="0"/>
    </xf>
    <xf numFmtId="0" fontId="12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14" fillId="2" borderId="3" xfId="0" applyFont="1" applyFill="1" applyBorder="1" applyAlignment="1" applyProtection="1">
      <alignment vertical="center"/>
    </xf>
    <xf numFmtId="0" fontId="11" fillId="2" borderId="3" xfId="0" applyFont="1" applyFill="1" applyBorder="1" applyAlignment="1" applyProtection="1">
      <alignment vertic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vertical="center"/>
    </xf>
    <xf numFmtId="0" fontId="2" fillId="2" borderId="0" xfId="0" applyFont="1" applyFill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13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</cellXfs>
  <cellStyles count="1">
    <cellStyle name="Normal" xfId="0" builtinId="0"/>
  </cellStyles>
  <dxfs count="2"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FEFBDA"/>
      <color rgb="FFFCEDA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7"/>
  <sheetViews>
    <sheetView tabSelected="1" topLeftCell="A6" workbookViewId="0">
      <selection activeCell="E6" sqref="E6"/>
    </sheetView>
  </sheetViews>
  <sheetFormatPr defaultColWidth="0" defaultRowHeight="15" zeroHeight="1"/>
  <cols>
    <col min="1" max="1" width="17" style="42" customWidth="1"/>
    <col min="2" max="2" width="13.140625" style="42" customWidth="1"/>
    <col min="3" max="3" width="17.42578125" style="42" customWidth="1"/>
    <col min="4" max="4" width="19" style="42" customWidth="1"/>
    <col min="5" max="5" width="5.7109375" style="11" customWidth="1"/>
    <col min="6" max="6" width="1.7109375" style="14" customWidth="1"/>
    <col min="7" max="7" width="14.85546875" style="14" customWidth="1"/>
    <col min="8" max="8" width="13.5703125" style="14" customWidth="1"/>
    <col min="9" max="9" width="9.140625" style="1" customWidth="1"/>
    <col min="10" max="15" width="9.140625" style="14" customWidth="1"/>
    <col min="16" max="16384" width="9.140625" style="1" hidden="1"/>
  </cols>
  <sheetData>
    <row r="1" spans="1:15" ht="15" customHeight="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15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15" customHeight="1">
      <c r="A4" s="24" t="s">
        <v>1</v>
      </c>
      <c r="B4" s="24"/>
      <c r="C4" s="24"/>
      <c r="D4" s="24"/>
      <c r="E4" s="43"/>
      <c r="F4" s="21"/>
      <c r="I4" s="14"/>
    </row>
    <row r="5" spans="1:15" ht="15.75" customHeight="1">
      <c r="A5" s="24"/>
      <c r="B5" s="24"/>
      <c r="C5" s="24"/>
      <c r="D5" s="24"/>
      <c r="E5" s="44"/>
      <c r="F5" s="21"/>
      <c r="G5" s="17" t="s">
        <v>99</v>
      </c>
      <c r="H5" s="18"/>
      <c r="I5" s="15">
        <f>COUNTIF(E6:E127,"&gt;=5")</f>
        <v>0</v>
      </c>
    </row>
    <row r="6" spans="1:15" ht="15.75" customHeight="1">
      <c r="A6" s="25" t="s">
        <v>2</v>
      </c>
      <c r="B6" s="25"/>
      <c r="C6" s="25"/>
      <c r="D6" s="25"/>
      <c r="G6" s="17" t="s">
        <v>100</v>
      </c>
      <c r="H6" s="18"/>
      <c r="I6" s="16">
        <f>COUNTIF(E6:E127,"&lt;5")</f>
        <v>0</v>
      </c>
      <c r="K6" s="7" t="s">
        <v>105</v>
      </c>
      <c r="L6" s="7"/>
      <c r="M6" s="7"/>
      <c r="N6" s="8" t="e">
        <f>I8*0.2+I23*0.8</f>
        <v>#DIV/0!</v>
      </c>
    </row>
    <row r="7" spans="1:15" ht="15.75" customHeight="1">
      <c r="A7" s="25" t="s">
        <v>3</v>
      </c>
      <c r="B7" s="25"/>
      <c r="C7" s="25"/>
      <c r="D7" s="25"/>
      <c r="I7" s="14"/>
      <c r="K7" s="9"/>
      <c r="L7" s="9"/>
      <c r="M7" s="9"/>
      <c r="N7" s="10"/>
    </row>
    <row r="8" spans="1:15" ht="15.75">
      <c r="A8" s="25" t="s">
        <v>4</v>
      </c>
      <c r="B8" s="25"/>
      <c r="C8" s="25"/>
      <c r="D8" s="25"/>
      <c r="G8" s="17" t="s">
        <v>101</v>
      </c>
      <c r="H8" s="18"/>
      <c r="I8" s="11"/>
    </row>
    <row r="9" spans="1:15" ht="15.75">
      <c r="A9" s="25" t="s">
        <v>5</v>
      </c>
      <c r="B9" s="25"/>
      <c r="C9" s="25"/>
      <c r="D9" s="25"/>
      <c r="I9" s="14"/>
    </row>
    <row r="10" spans="1:15" ht="15.75">
      <c r="A10" s="25" t="s">
        <v>6</v>
      </c>
      <c r="B10" s="25"/>
      <c r="C10" s="25"/>
      <c r="D10" s="25"/>
      <c r="G10" s="19" t="s">
        <v>102</v>
      </c>
      <c r="H10" s="19" t="s">
        <v>103</v>
      </c>
      <c r="I10" s="14"/>
    </row>
    <row r="11" spans="1:15" ht="15.75">
      <c r="A11" s="25" t="s">
        <v>7</v>
      </c>
      <c r="B11" s="25"/>
      <c r="C11" s="25"/>
      <c r="D11" s="25"/>
      <c r="G11" s="20">
        <v>0</v>
      </c>
      <c r="H11" s="20">
        <f>COUNTIF(E6:E127,"=0")</f>
        <v>0</v>
      </c>
      <c r="I11" s="14"/>
    </row>
    <row r="12" spans="1:15" ht="15.75">
      <c r="A12" s="25" t="s">
        <v>8</v>
      </c>
      <c r="B12" s="25"/>
      <c r="C12" s="25"/>
      <c r="D12" s="25"/>
      <c r="G12" s="20">
        <v>1</v>
      </c>
      <c r="H12" s="20">
        <f>COUNTIF(E6:E127,"=1")</f>
        <v>0</v>
      </c>
      <c r="I12" s="14"/>
    </row>
    <row r="13" spans="1:15" ht="18.75">
      <c r="A13" s="26" t="s">
        <v>57</v>
      </c>
      <c r="B13" s="27"/>
      <c r="C13" s="27"/>
      <c r="D13" s="27"/>
      <c r="E13" s="45"/>
      <c r="G13" s="20">
        <v>2</v>
      </c>
      <c r="H13" s="20">
        <f>COUNTIF(E6:E127,"=2")</f>
        <v>0</v>
      </c>
      <c r="I13" s="14"/>
    </row>
    <row r="14" spans="1:15" ht="15.75">
      <c r="A14" s="25" t="s">
        <v>9</v>
      </c>
      <c r="B14" s="25"/>
      <c r="C14" s="25"/>
      <c r="D14" s="25"/>
      <c r="G14" s="20">
        <v>3</v>
      </c>
      <c r="H14" s="20">
        <f>COUNTIF(E6:E127,"=3")</f>
        <v>0</v>
      </c>
      <c r="I14" s="14"/>
    </row>
    <row r="15" spans="1:15" ht="15.75">
      <c r="A15" s="25" t="s">
        <v>10</v>
      </c>
      <c r="B15" s="25"/>
      <c r="C15" s="25"/>
      <c r="D15" s="25"/>
      <c r="G15" s="20">
        <v>4</v>
      </c>
      <c r="H15" s="20">
        <f>COUNTIF(E6:E127,"=4")</f>
        <v>0</v>
      </c>
      <c r="I15" s="14"/>
    </row>
    <row r="16" spans="1:15" ht="15.75">
      <c r="A16" s="25" t="s">
        <v>11</v>
      </c>
      <c r="B16" s="25"/>
      <c r="C16" s="25"/>
      <c r="D16" s="25"/>
      <c r="G16" s="20">
        <v>5</v>
      </c>
      <c r="H16" s="20">
        <f>COUNTIF(E6:E127,"=5")</f>
        <v>0</v>
      </c>
      <c r="I16" s="14"/>
    </row>
    <row r="17" spans="1:9" ht="15.75">
      <c r="A17" s="25" t="s">
        <v>12</v>
      </c>
      <c r="B17" s="25"/>
      <c r="C17" s="25"/>
      <c r="D17" s="25"/>
      <c r="G17" s="20">
        <v>6</v>
      </c>
      <c r="H17" s="20">
        <f>COUNTIF(E6:E127,"=6")</f>
        <v>0</v>
      </c>
      <c r="I17" s="14"/>
    </row>
    <row r="18" spans="1:9" ht="15.75">
      <c r="A18" s="28"/>
      <c r="B18" s="28"/>
      <c r="C18" s="28"/>
      <c r="D18" s="28"/>
      <c r="E18" s="46"/>
      <c r="F18" s="21"/>
      <c r="G18" s="20">
        <v>7</v>
      </c>
      <c r="H18" s="20">
        <f>COUNTIF(E6:E127,"=7")</f>
        <v>0</v>
      </c>
      <c r="I18" s="14"/>
    </row>
    <row r="19" spans="1:9" ht="15" customHeight="1">
      <c r="A19" s="29" t="s">
        <v>13</v>
      </c>
      <c r="B19" s="30"/>
      <c r="C19" s="30"/>
      <c r="D19" s="31"/>
      <c r="E19" s="47"/>
      <c r="F19" s="21"/>
      <c r="G19" s="20">
        <v>8</v>
      </c>
      <c r="H19" s="20">
        <f>COUNTIF(E6:E127,"=8")</f>
        <v>0</v>
      </c>
      <c r="I19" s="14"/>
    </row>
    <row r="20" spans="1:9" ht="15" customHeight="1">
      <c r="A20" s="32"/>
      <c r="B20" s="33"/>
      <c r="C20" s="33"/>
      <c r="D20" s="34"/>
      <c r="E20" s="48"/>
      <c r="F20" s="21"/>
      <c r="G20" s="20">
        <v>9</v>
      </c>
      <c r="H20" s="20">
        <f>COUNTIF(E6:E127,"=9")</f>
        <v>0</v>
      </c>
      <c r="I20" s="14"/>
    </row>
    <row r="21" spans="1:9" ht="15.75">
      <c r="A21" s="25" t="s">
        <v>14</v>
      </c>
      <c r="B21" s="25"/>
      <c r="C21" s="25"/>
      <c r="D21" s="25"/>
      <c r="F21" s="22"/>
      <c r="G21" s="20">
        <v>10</v>
      </c>
      <c r="H21" s="20">
        <f>COUNTIF(E6:E127,"=10")</f>
        <v>0</v>
      </c>
      <c r="I21" s="14"/>
    </row>
    <row r="22" spans="1:9" ht="15.75">
      <c r="A22" s="25" t="s">
        <v>15</v>
      </c>
      <c r="B22" s="25"/>
      <c r="C22" s="25"/>
      <c r="D22" s="25"/>
      <c r="I22" s="14"/>
    </row>
    <row r="23" spans="1:9" ht="15.75" customHeight="1">
      <c r="A23" s="25" t="s">
        <v>16</v>
      </c>
      <c r="B23" s="25"/>
      <c r="C23" s="25"/>
      <c r="D23" s="25"/>
      <c r="G23" s="2" t="s">
        <v>104</v>
      </c>
      <c r="H23" s="3"/>
      <c r="I23" s="4" t="e">
        <f>SUMIF(E6:E127,"&gt;=5")/I5</f>
        <v>#DIV/0!</v>
      </c>
    </row>
    <row r="24" spans="1:9" ht="15.75" customHeight="1">
      <c r="A24" s="25" t="s">
        <v>17</v>
      </c>
      <c r="B24" s="25"/>
      <c r="C24" s="25"/>
      <c r="D24" s="25"/>
      <c r="G24" s="5"/>
      <c r="H24" s="5"/>
      <c r="I24" s="6"/>
    </row>
    <row r="25" spans="1:9" ht="15.75">
      <c r="A25" s="25" t="s">
        <v>19</v>
      </c>
      <c r="B25" s="25"/>
      <c r="C25" s="25"/>
      <c r="D25" s="25"/>
      <c r="I25" s="14"/>
    </row>
    <row r="26" spans="1:9" ht="15.75">
      <c r="A26" s="25" t="s">
        <v>18</v>
      </c>
      <c r="B26" s="25"/>
      <c r="C26" s="25"/>
      <c r="D26" s="25"/>
      <c r="I26" s="14"/>
    </row>
    <row r="27" spans="1:9" ht="15.75">
      <c r="A27" s="25" t="s">
        <v>20</v>
      </c>
      <c r="B27" s="25"/>
      <c r="C27" s="25"/>
      <c r="D27" s="25"/>
      <c r="I27" s="14"/>
    </row>
    <row r="28" spans="1:9" ht="15.75">
      <c r="A28" s="25" t="s">
        <v>21</v>
      </c>
      <c r="B28" s="25"/>
      <c r="C28" s="25"/>
      <c r="D28" s="25"/>
      <c r="I28" s="14"/>
    </row>
    <row r="29" spans="1:9" ht="15.75">
      <c r="A29" s="28"/>
      <c r="B29" s="28"/>
      <c r="C29" s="28"/>
      <c r="D29" s="28"/>
      <c r="E29" s="46"/>
      <c r="F29" s="21"/>
      <c r="I29" s="14"/>
    </row>
    <row r="30" spans="1:9" ht="15" customHeight="1">
      <c r="A30" s="29" t="s">
        <v>22</v>
      </c>
      <c r="B30" s="30"/>
      <c r="C30" s="30"/>
      <c r="D30" s="31"/>
      <c r="E30" s="47"/>
      <c r="F30" s="21"/>
      <c r="I30" s="14"/>
    </row>
    <row r="31" spans="1:9" ht="15" customHeight="1">
      <c r="A31" s="32"/>
      <c r="B31" s="33"/>
      <c r="C31" s="33"/>
      <c r="D31" s="34"/>
      <c r="E31" s="48"/>
      <c r="F31" s="21"/>
      <c r="I31" s="14"/>
    </row>
    <row r="32" spans="1:9" ht="15.75">
      <c r="A32" s="25" t="s">
        <v>23</v>
      </c>
      <c r="B32" s="25"/>
      <c r="C32" s="25"/>
      <c r="D32" s="25"/>
      <c r="I32" s="14"/>
    </row>
    <row r="33" spans="1:9" ht="15.75">
      <c r="A33" s="25" t="s">
        <v>24</v>
      </c>
      <c r="B33" s="25"/>
      <c r="C33" s="25"/>
      <c r="D33" s="25"/>
      <c r="I33" s="14"/>
    </row>
    <row r="34" spans="1:9" ht="15.75">
      <c r="A34" s="25" t="s">
        <v>25</v>
      </c>
      <c r="B34" s="25"/>
      <c r="C34" s="25"/>
      <c r="D34" s="25"/>
      <c r="I34" s="14"/>
    </row>
    <row r="35" spans="1:9" ht="15.75">
      <c r="A35" s="25" t="s">
        <v>26</v>
      </c>
      <c r="B35" s="25"/>
      <c r="C35" s="25"/>
      <c r="D35" s="25"/>
      <c r="I35" s="14"/>
    </row>
    <row r="36" spans="1:9" ht="15.75">
      <c r="A36" s="25" t="s">
        <v>27</v>
      </c>
      <c r="B36" s="25"/>
      <c r="C36" s="25"/>
      <c r="D36" s="25"/>
      <c r="I36" s="14"/>
    </row>
    <row r="37" spans="1:9" ht="15.75">
      <c r="A37" s="25" t="s">
        <v>28</v>
      </c>
      <c r="B37" s="25"/>
      <c r="C37" s="25"/>
      <c r="D37" s="25"/>
      <c r="I37" s="14"/>
    </row>
    <row r="38" spans="1:9" ht="15.75">
      <c r="A38" s="25" t="s">
        <v>29</v>
      </c>
      <c r="B38" s="25"/>
      <c r="C38" s="25"/>
      <c r="D38" s="25"/>
      <c r="I38" s="14"/>
    </row>
    <row r="39" spans="1:9" ht="15.75">
      <c r="A39" s="28"/>
      <c r="B39" s="28"/>
      <c r="C39" s="28"/>
      <c r="D39" s="28"/>
      <c r="E39" s="46"/>
      <c r="F39" s="21"/>
      <c r="I39" s="14"/>
    </row>
    <row r="40" spans="1:9" ht="15" customHeight="1">
      <c r="A40" s="29" t="s">
        <v>30</v>
      </c>
      <c r="B40" s="30"/>
      <c r="C40" s="30"/>
      <c r="D40" s="31"/>
      <c r="E40" s="47"/>
      <c r="F40" s="21"/>
      <c r="I40" s="14"/>
    </row>
    <row r="41" spans="1:9" ht="15" customHeight="1">
      <c r="A41" s="32"/>
      <c r="B41" s="33"/>
      <c r="C41" s="33"/>
      <c r="D41" s="34"/>
      <c r="E41" s="48"/>
      <c r="F41" s="21"/>
      <c r="I41" s="14"/>
    </row>
    <row r="42" spans="1:9" ht="15.75">
      <c r="A42" s="25" t="s">
        <v>31</v>
      </c>
      <c r="B42" s="25"/>
      <c r="C42" s="25"/>
      <c r="D42" s="25"/>
      <c r="I42" s="14"/>
    </row>
    <row r="43" spans="1:9" ht="15.75">
      <c r="A43" s="25" t="s">
        <v>32</v>
      </c>
      <c r="B43" s="25"/>
      <c r="C43" s="25"/>
      <c r="D43" s="25"/>
      <c r="I43" s="14"/>
    </row>
    <row r="44" spans="1:9" ht="15.75">
      <c r="A44" s="25" t="s">
        <v>33</v>
      </c>
      <c r="B44" s="25"/>
      <c r="C44" s="25"/>
      <c r="D44" s="25"/>
      <c r="I44" s="14"/>
    </row>
    <row r="45" spans="1:9" ht="15.75">
      <c r="A45" s="25" t="s">
        <v>34</v>
      </c>
      <c r="B45" s="25"/>
      <c r="C45" s="25"/>
      <c r="D45" s="25"/>
      <c r="I45" s="14"/>
    </row>
    <row r="46" spans="1:9" ht="15.75">
      <c r="A46" s="25" t="s">
        <v>35</v>
      </c>
      <c r="B46" s="25"/>
      <c r="C46" s="25"/>
      <c r="D46" s="25"/>
      <c r="I46" s="14"/>
    </row>
    <row r="47" spans="1:9" ht="15.75">
      <c r="A47" s="25" t="s">
        <v>36</v>
      </c>
      <c r="B47" s="25"/>
      <c r="C47" s="25"/>
      <c r="D47" s="25"/>
      <c r="I47" s="14"/>
    </row>
    <row r="48" spans="1:9" ht="15.75">
      <c r="A48" s="25" t="s">
        <v>37</v>
      </c>
      <c r="B48" s="25"/>
      <c r="C48" s="25"/>
      <c r="D48" s="25"/>
      <c r="I48" s="14"/>
    </row>
    <row r="49" spans="1:9" ht="15.75">
      <c r="A49" s="28"/>
      <c r="B49" s="28"/>
      <c r="C49" s="28"/>
      <c r="D49" s="28"/>
      <c r="E49" s="49"/>
      <c r="F49" s="23"/>
      <c r="I49" s="14"/>
    </row>
    <row r="50" spans="1:9" ht="15" customHeight="1">
      <c r="A50" s="24" t="s">
        <v>38</v>
      </c>
      <c r="B50" s="24"/>
      <c r="C50" s="24"/>
      <c r="D50" s="24"/>
      <c r="E50" s="50"/>
      <c r="F50" s="21"/>
      <c r="I50" s="14"/>
    </row>
    <row r="51" spans="1:9" ht="15" customHeight="1">
      <c r="A51" s="24"/>
      <c r="B51" s="24"/>
      <c r="C51" s="24"/>
      <c r="D51" s="24"/>
      <c r="E51" s="51"/>
      <c r="F51" s="21"/>
      <c r="I51" s="14"/>
    </row>
    <row r="52" spans="1:9" ht="15.75">
      <c r="A52" s="25" t="s">
        <v>39</v>
      </c>
      <c r="B52" s="25"/>
      <c r="C52" s="25"/>
      <c r="D52" s="25"/>
      <c r="I52" s="14"/>
    </row>
    <row r="53" spans="1:9" ht="15.75">
      <c r="A53" s="25" t="s">
        <v>40</v>
      </c>
      <c r="B53" s="25"/>
      <c r="C53" s="25"/>
      <c r="D53" s="25"/>
      <c r="I53" s="14"/>
    </row>
    <row r="54" spans="1:9" ht="15.75">
      <c r="A54" s="25" t="s">
        <v>41</v>
      </c>
      <c r="B54" s="25"/>
      <c r="C54" s="25"/>
      <c r="D54" s="25"/>
      <c r="I54" s="14"/>
    </row>
    <row r="55" spans="1:9" ht="15.75">
      <c r="A55" s="25" t="s">
        <v>42</v>
      </c>
      <c r="B55" s="25"/>
      <c r="C55" s="25"/>
      <c r="D55" s="25"/>
      <c r="I55" s="14"/>
    </row>
    <row r="56" spans="1:9" ht="15.75">
      <c r="A56" s="25" t="s">
        <v>43</v>
      </c>
      <c r="B56" s="25"/>
      <c r="C56" s="25"/>
      <c r="D56" s="25"/>
      <c r="I56" s="14"/>
    </row>
    <row r="57" spans="1:9" ht="15.75">
      <c r="A57" s="25" t="s">
        <v>44</v>
      </c>
      <c r="B57" s="25"/>
      <c r="C57" s="25"/>
      <c r="D57" s="25"/>
      <c r="I57" s="14"/>
    </row>
    <row r="58" spans="1:9" ht="15.75">
      <c r="A58" s="25" t="s">
        <v>45</v>
      </c>
      <c r="B58" s="25"/>
      <c r="C58" s="25"/>
      <c r="D58" s="25"/>
      <c r="I58" s="14"/>
    </row>
    <row r="59" spans="1:9" ht="15.75">
      <c r="A59" s="28"/>
      <c r="B59" s="28"/>
      <c r="C59" s="28"/>
      <c r="D59" s="28"/>
      <c r="E59" s="49"/>
      <c r="F59" s="23"/>
      <c r="I59" s="14"/>
    </row>
    <row r="60" spans="1:9" ht="15" customHeight="1">
      <c r="A60" s="24" t="s">
        <v>46</v>
      </c>
      <c r="B60" s="24"/>
      <c r="C60" s="24"/>
      <c r="D60" s="24"/>
      <c r="E60" s="50"/>
      <c r="F60" s="21"/>
      <c r="I60" s="14"/>
    </row>
    <row r="61" spans="1:9" ht="15" customHeight="1">
      <c r="A61" s="24"/>
      <c r="B61" s="24"/>
      <c r="C61" s="24"/>
      <c r="D61" s="24"/>
      <c r="E61" s="51"/>
      <c r="F61" s="21"/>
      <c r="I61" s="14"/>
    </row>
    <row r="62" spans="1:9" ht="15.75">
      <c r="A62" s="25" t="s">
        <v>47</v>
      </c>
      <c r="B62" s="25"/>
      <c r="C62" s="25"/>
      <c r="D62" s="25"/>
      <c r="I62" s="14"/>
    </row>
    <row r="63" spans="1:9" ht="15.75">
      <c r="A63" s="25" t="s">
        <v>48</v>
      </c>
      <c r="B63" s="25"/>
      <c r="C63" s="25"/>
      <c r="D63" s="25"/>
      <c r="I63" s="14"/>
    </row>
    <row r="64" spans="1:9" ht="15.75">
      <c r="A64" s="25" t="s">
        <v>49</v>
      </c>
      <c r="B64" s="25"/>
      <c r="C64" s="25"/>
      <c r="D64" s="25"/>
      <c r="I64" s="14"/>
    </row>
    <row r="65" spans="1:9" ht="15.75">
      <c r="A65" s="25" t="s">
        <v>50</v>
      </c>
      <c r="B65" s="25"/>
      <c r="C65" s="25"/>
      <c r="D65" s="25"/>
      <c r="I65" s="14"/>
    </row>
    <row r="66" spans="1:9" ht="15.75">
      <c r="A66" s="25" t="s">
        <v>51</v>
      </c>
      <c r="B66" s="25"/>
      <c r="C66" s="25"/>
      <c r="D66" s="25"/>
      <c r="I66" s="14"/>
    </row>
    <row r="67" spans="1:9" ht="15.75">
      <c r="A67" s="25" t="s">
        <v>52</v>
      </c>
      <c r="B67" s="25"/>
      <c r="C67" s="25"/>
      <c r="D67" s="25"/>
      <c r="I67" s="14"/>
    </row>
    <row r="68" spans="1:9" ht="15.75">
      <c r="A68" s="25" t="s">
        <v>53</v>
      </c>
      <c r="B68" s="25"/>
      <c r="C68" s="25"/>
      <c r="D68" s="25"/>
      <c r="I68" s="14"/>
    </row>
    <row r="69" spans="1:9" ht="15.75">
      <c r="A69" s="28"/>
      <c r="B69" s="28"/>
      <c r="C69" s="28"/>
      <c r="D69" s="28"/>
      <c r="E69" s="49"/>
      <c r="F69" s="23"/>
      <c r="I69" s="14"/>
    </row>
    <row r="70" spans="1:9" ht="15" customHeight="1">
      <c r="A70" s="24" t="s">
        <v>54</v>
      </c>
      <c r="B70" s="24"/>
      <c r="C70" s="24"/>
      <c r="D70" s="24"/>
      <c r="E70" s="50"/>
      <c r="F70" s="21"/>
      <c r="I70" s="14"/>
    </row>
    <row r="71" spans="1:9" ht="15" customHeight="1">
      <c r="A71" s="24"/>
      <c r="B71" s="24"/>
      <c r="C71" s="24"/>
      <c r="D71" s="24"/>
      <c r="E71" s="50"/>
      <c r="F71" s="21"/>
      <c r="I71" s="14"/>
    </row>
    <row r="72" spans="1:9" ht="19.5">
      <c r="A72" s="35" t="s">
        <v>69</v>
      </c>
      <c r="B72" s="36"/>
      <c r="C72" s="36"/>
      <c r="D72" s="36"/>
      <c r="E72" s="51"/>
      <c r="I72" s="14"/>
    </row>
    <row r="73" spans="1:9" ht="15.75">
      <c r="A73" s="25" t="s">
        <v>56</v>
      </c>
      <c r="B73" s="25"/>
      <c r="C73" s="25"/>
      <c r="D73" s="25"/>
      <c r="I73" s="14"/>
    </row>
    <row r="74" spans="1:9" ht="15.75">
      <c r="A74" s="25" t="s">
        <v>70</v>
      </c>
      <c r="B74" s="25"/>
      <c r="C74" s="25"/>
      <c r="D74" s="25"/>
      <c r="I74" s="14"/>
    </row>
    <row r="75" spans="1:9" ht="15.75">
      <c r="A75" s="25" t="s">
        <v>71</v>
      </c>
      <c r="B75" s="25"/>
      <c r="C75" s="25"/>
      <c r="D75" s="25"/>
      <c r="I75" s="14"/>
    </row>
    <row r="76" spans="1:9" ht="15.75">
      <c r="A76" s="25" t="s">
        <v>64</v>
      </c>
      <c r="B76" s="25"/>
      <c r="C76" s="25"/>
      <c r="D76" s="25"/>
      <c r="I76" s="14"/>
    </row>
    <row r="77" spans="1:9" ht="15.75">
      <c r="A77" s="25" t="s">
        <v>66</v>
      </c>
      <c r="B77" s="25"/>
      <c r="C77" s="25"/>
      <c r="D77" s="25"/>
      <c r="I77" s="14"/>
    </row>
    <row r="78" spans="1:9" ht="18.75">
      <c r="A78" s="26" t="s">
        <v>58</v>
      </c>
      <c r="B78" s="26"/>
      <c r="C78" s="26"/>
      <c r="D78" s="26"/>
      <c r="E78" s="52"/>
      <c r="F78" s="21"/>
      <c r="I78" s="14"/>
    </row>
    <row r="79" spans="1:9" ht="15.75">
      <c r="A79" s="37" t="s">
        <v>59</v>
      </c>
      <c r="B79" s="37"/>
      <c r="C79" s="37"/>
      <c r="D79" s="37"/>
      <c r="E79" s="52"/>
      <c r="F79" s="21"/>
      <c r="I79" s="14"/>
    </row>
    <row r="80" spans="1:9" ht="15.75">
      <c r="A80" s="25" t="s">
        <v>72</v>
      </c>
      <c r="B80" s="25"/>
      <c r="C80" s="25"/>
      <c r="D80" s="25"/>
      <c r="I80" s="14"/>
    </row>
    <row r="81" spans="1:9" ht="15.75">
      <c r="A81" s="25" t="s">
        <v>73</v>
      </c>
      <c r="B81" s="25"/>
      <c r="C81" s="25"/>
      <c r="D81" s="25"/>
      <c r="I81" s="14"/>
    </row>
    <row r="82" spans="1:9" ht="15.75">
      <c r="A82" s="25" t="s">
        <v>61</v>
      </c>
      <c r="B82" s="25"/>
      <c r="C82" s="25"/>
      <c r="D82" s="25"/>
      <c r="I82" s="14"/>
    </row>
    <row r="83" spans="1:9" ht="15.75">
      <c r="A83" s="37" t="s">
        <v>60</v>
      </c>
      <c r="B83" s="37"/>
      <c r="C83" s="37"/>
      <c r="D83" s="37"/>
      <c r="E83" s="45"/>
      <c r="I83" s="14"/>
    </row>
    <row r="84" spans="1:9" ht="15.75">
      <c r="A84" s="25" t="s">
        <v>67</v>
      </c>
      <c r="B84" s="25"/>
      <c r="C84" s="25"/>
      <c r="D84" s="25"/>
      <c r="I84" s="14"/>
    </row>
    <row r="85" spans="1:9" ht="15.75">
      <c r="A85" s="25" t="s">
        <v>65</v>
      </c>
      <c r="B85" s="25"/>
      <c r="C85" s="25"/>
      <c r="D85" s="25"/>
      <c r="I85" s="14"/>
    </row>
    <row r="86" spans="1:9" ht="15.75">
      <c r="A86" s="37" t="s">
        <v>63</v>
      </c>
      <c r="B86" s="37"/>
      <c r="C86" s="37"/>
      <c r="D86" s="37"/>
      <c r="E86" s="45"/>
      <c r="I86" s="14"/>
    </row>
    <row r="87" spans="1:9" ht="15.75">
      <c r="A87" s="25" t="s">
        <v>55</v>
      </c>
      <c r="B87" s="25"/>
      <c r="C87" s="25"/>
      <c r="D87" s="25"/>
      <c r="I87" s="14"/>
    </row>
    <row r="88" spans="1:9" ht="15.75">
      <c r="A88" s="25" t="s">
        <v>68</v>
      </c>
      <c r="B88" s="25"/>
      <c r="C88" s="25"/>
      <c r="D88" s="25"/>
      <c r="I88" s="14"/>
    </row>
    <row r="89" spans="1:9" ht="15.75">
      <c r="A89" s="25" t="s">
        <v>62</v>
      </c>
      <c r="B89" s="25"/>
      <c r="C89" s="25"/>
      <c r="D89" s="25"/>
      <c r="I89" s="14"/>
    </row>
    <row r="90" spans="1:9">
      <c r="A90" s="38"/>
      <c r="B90" s="38"/>
      <c r="C90" s="38"/>
      <c r="D90" s="38"/>
      <c r="E90" s="46"/>
      <c r="F90" s="21"/>
      <c r="I90" s="14"/>
    </row>
    <row r="91" spans="1:9" ht="15" customHeight="1">
      <c r="A91" s="29" t="s">
        <v>74</v>
      </c>
      <c r="B91" s="30"/>
      <c r="C91" s="30"/>
      <c r="D91" s="31"/>
      <c r="E91" s="47"/>
      <c r="F91" s="21"/>
      <c r="I91" s="14"/>
    </row>
    <row r="92" spans="1:9" ht="15" customHeight="1">
      <c r="A92" s="32"/>
      <c r="B92" s="33"/>
      <c r="C92" s="33"/>
      <c r="D92" s="34"/>
      <c r="E92" s="47"/>
      <c r="F92" s="21"/>
      <c r="I92" s="14"/>
    </row>
    <row r="93" spans="1:9" ht="19.5">
      <c r="A93" s="39" t="s">
        <v>69</v>
      </c>
      <c r="B93" s="40"/>
      <c r="C93" s="40"/>
      <c r="D93" s="41"/>
      <c r="E93" s="48"/>
      <c r="F93" s="21"/>
      <c r="I93" s="14"/>
    </row>
    <row r="94" spans="1:9" ht="15.75">
      <c r="A94" s="25" t="s">
        <v>80</v>
      </c>
      <c r="B94" s="25"/>
      <c r="C94" s="25"/>
      <c r="D94" s="25"/>
      <c r="I94" s="14"/>
    </row>
    <row r="95" spans="1:9" ht="15.75">
      <c r="A95" s="25" t="s">
        <v>81</v>
      </c>
      <c r="B95" s="25"/>
      <c r="C95" s="25"/>
      <c r="D95" s="25"/>
      <c r="I95" s="14"/>
    </row>
    <row r="96" spans="1:9" ht="15.75">
      <c r="A96" s="25" t="s">
        <v>76</v>
      </c>
      <c r="B96" s="25"/>
      <c r="C96" s="25"/>
      <c r="D96" s="25"/>
      <c r="I96" s="14"/>
    </row>
    <row r="97" spans="1:9" ht="15.75">
      <c r="A97" s="25" t="s">
        <v>82</v>
      </c>
      <c r="B97" s="25"/>
      <c r="C97" s="25"/>
      <c r="D97" s="25"/>
      <c r="I97" s="14"/>
    </row>
    <row r="98" spans="1:9" ht="15.75">
      <c r="A98" s="25" t="s">
        <v>83</v>
      </c>
      <c r="B98" s="25"/>
      <c r="C98" s="25"/>
      <c r="D98" s="25"/>
      <c r="I98" s="14"/>
    </row>
    <row r="99" spans="1:9" ht="18.75">
      <c r="A99" s="26" t="s">
        <v>58</v>
      </c>
      <c r="B99" s="26"/>
      <c r="C99" s="26"/>
      <c r="D99" s="26"/>
      <c r="E99" s="52"/>
      <c r="F99" s="21"/>
      <c r="I99" s="14"/>
    </row>
    <row r="100" spans="1:9" ht="15.75">
      <c r="A100" s="37" t="s">
        <v>59</v>
      </c>
      <c r="B100" s="37"/>
      <c r="C100" s="37"/>
      <c r="D100" s="37"/>
      <c r="E100" s="52"/>
      <c r="F100" s="21"/>
      <c r="I100" s="14"/>
    </row>
    <row r="101" spans="1:9" ht="15.75">
      <c r="A101" s="25" t="s">
        <v>84</v>
      </c>
      <c r="B101" s="25"/>
      <c r="C101" s="25"/>
      <c r="D101" s="25"/>
      <c r="I101" s="14"/>
    </row>
    <row r="102" spans="1:9" ht="15.75">
      <c r="A102" s="25" t="s">
        <v>85</v>
      </c>
      <c r="B102" s="25"/>
      <c r="C102" s="25"/>
      <c r="D102" s="25"/>
      <c r="I102" s="14"/>
    </row>
    <row r="103" spans="1:9" ht="15.75">
      <c r="A103" s="25" t="s">
        <v>86</v>
      </c>
      <c r="B103" s="25"/>
      <c r="C103" s="25"/>
      <c r="D103" s="25"/>
      <c r="I103" s="14"/>
    </row>
    <row r="104" spans="1:9" ht="15.75">
      <c r="A104" s="37" t="s">
        <v>60</v>
      </c>
      <c r="B104" s="37"/>
      <c r="C104" s="37"/>
      <c r="D104" s="37"/>
      <c r="E104" s="45"/>
      <c r="I104" s="14"/>
    </row>
    <row r="105" spans="1:9" ht="15.75">
      <c r="A105" s="25" t="s">
        <v>87</v>
      </c>
      <c r="B105" s="25"/>
      <c r="C105" s="25"/>
      <c r="D105" s="25"/>
      <c r="I105" s="14"/>
    </row>
    <row r="106" spans="1:9" ht="15.75">
      <c r="A106" s="25" t="s">
        <v>79</v>
      </c>
      <c r="B106" s="25"/>
      <c r="C106" s="25"/>
      <c r="D106" s="25"/>
      <c r="I106" s="14"/>
    </row>
    <row r="107" spans="1:9" ht="15.75">
      <c r="A107" s="37" t="s">
        <v>63</v>
      </c>
      <c r="B107" s="37"/>
      <c r="C107" s="37"/>
      <c r="D107" s="37"/>
      <c r="E107" s="45"/>
      <c r="I107" s="14"/>
    </row>
    <row r="108" spans="1:9" ht="15.75">
      <c r="A108" s="25" t="s">
        <v>88</v>
      </c>
      <c r="B108" s="25"/>
      <c r="C108" s="25"/>
      <c r="D108" s="25"/>
      <c r="I108" s="14"/>
    </row>
    <row r="109" spans="1:9" ht="15.75">
      <c r="A109" s="25" t="s">
        <v>75</v>
      </c>
      <c r="B109" s="25"/>
      <c r="C109" s="25"/>
      <c r="D109" s="25"/>
      <c r="I109" s="14"/>
    </row>
    <row r="110" spans="1:9" ht="18.75">
      <c r="A110" s="26" t="s">
        <v>77</v>
      </c>
      <c r="B110" s="26"/>
      <c r="C110" s="26"/>
      <c r="D110" s="26"/>
      <c r="E110" s="45"/>
      <c r="I110" s="14"/>
    </row>
    <row r="111" spans="1:9" ht="15.75">
      <c r="A111" s="25" t="s">
        <v>78</v>
      </c>
      <c r="B111" s="25"/>
      <c r="C111" s="25"/>
      <c r="D111" s="25"/>
      <c r="I111" s="14"/>
    </row>
    <row r="112" spans="1:9">
      <c r="A112" s="38"/>
      <c r="B112" s="38"/>
      <c r="C112" s="38"/>
      <c r="D112" s="38"/>
      <c r="E112" s="46"/>
      <c r="F112" s="21"/>
      <c r="I112" s="14"/>
    </row>
    <row r="113" spans="1:9" ht="15" customHeight="1">
      <c r="A113" s="29" t="s">
        <v>89</v>
      </c>
      <c r="B113" s="30"/>
      <c r="C113" s="30"/>
      <c r="D113" s="31"/>
      <c r="E113" s="47"/>
      <c r="F113" s="21"/>
      <c r="I113" s="14"/>
    </row>
    <row r="114" spans="1:9" ht="15" customHeight="1">
      <c r="A114" s="32"/>
      <c r="B114" s="33"/>
      <c r="C114" s="33"/>
      <c r="D114" s="34"/>
      <c r="E114" s="47"/>
      <c r="F114" s="21"/>
      <c r="I114" s="14"/>
    </row>
    <row r="115" spans="1:9" ht="19.5">
      <c r="A115" s="39" t="s">
        <v>69</v>
      </c>
      <c r="B115" s="40"/>
      <c r="C115" s="40"/>
      <c r="D115" s="41"/>
      <c r="E115" s="48"/>
      <c r="F115" s="21"/>
      <c r="I115" s="14"/>
    </row>
    <row r="116" spans="1:9" ht="15.75">
      <c r="A116" s="25" t="s">
        <v>93</v>
      </c>
      <c r="B116" s="25"/>
      <c r="C116" s="25"/>
      <c r="D116" s="25"/>
      <c r="I116" s="14"/>
    </row>
    <row r="117" spans="1:9" ht="15.75">
      <c r="A117" s="25" t="s">
        <v>94</v>
      </c>
      <c r="B117" s="25"/>
      <c r="C117" s="25"/>
      <c r="D117" s="25"/>
      <c r="I117" s="14"/>
    </row>
    <row r="118" spans="1:9" ht="15.75">
      <c r="A118" s="25" t="s">
        <v>95</v>
      </c>
      <c r="B118" s="25"/>
      <c r="C118" s="25"/>
      <c r="D118" s="25"/>
      <c r="I118" s="14"/>
    </row>
    <row r="119" spans="1:9" ht="15.75">
      <c r="A119" s="25" t="s">
        <v>92</v>
      </c>
      <c r="B119" s="25"/>
      <c r="C119" s="25"/>
      <c r="D119" s="25"/>
      <c r="I119" s="14"/>
    </row>
    <row r="120" spans="1:9" ht="15.75">
      <c r="A120" s="25" t="s">
        <v>96</v>
      </c>
      <c r="B120" s="25"/>
      <c r="C120" s="25"/>
      <c r="D120" s="25"/>
      <c r="I120" s="14"/>
    </row>
    <row r="121" spans="1:9" ht="18.75">
      <c r="A121" s="26" t="s">
        <v>58</v>
      </c>
      <c r="B121" s="26"/>
      <c r="C121" s="26"/>
      <c r="D121" s="26"/>
      <c r="E121" s="52"/>
      <c r="F121" s="21"/>
      <c r="I121" s="14"/>
    </row>
    <row r="122" spans="1:9" ht="15.75">
      <c r="A122" s="37" t="s">
        <v>59</v>
      </c>
      <c r="B122" s="37"/>
      <c r="C122" s="37"/>
      <c r="D122" s="37"/>
      <c r="E122" s="52"/>
      <c r="F122" s="21"/>
      <c r="I122" s="14"/>
    </row>
    <row r="123" spans="1:9" ht="15.75">
      <c r="A123" s="25" t="s">
        <v>97</v>
      </c>
      <c r="B123" s="25"/>
      <c r="C123" s="25"/>
      <c r="D123" s="25"/>
      <c r="I123" s="14"/>
    </row>
    <row r="124" spans="1:9" ht="15.75">
      <c r="A124" s="25" t="s">
        <v>91</v>
      </c>
      <c r="B124" s="25"/>
      <c r="C124" s="25"/>
      <c r="D124" s="25"/>
      <c r="I124" s="14"/>
    </row>
    <row r="125" spans="1:9" ht="15.75">
      <c r="A125" s="37" t="s">
        <v>60</v>
      </c>
      <c r="B125" s="37"/>
      <c r="C125" s="37"/>
      <c r="D125" s="37"/>
      <c r="E125" s="45"/>
      <c r="I125" s="14"/>
    </row>
    <row r="126" spans="1:9" ht="15.75">
      <c r="A126" s="25" t="s">
        <v>90</v>
      </c>
      <c r="B126" s="25"/>
      <c r="C126" s="25"/>
      <c r="D126" s="25"/>
      <c r="I126" s="14"/>
    </row>
    <row r="127" spans="1:9" ht="15.75">
      <c r="A127" s="25" t="s">
        <v>98</v>
      </c>
      <c r="B127" s="25"/>
      <c r="C127" s="25"/>
      <c r="D127" s="25"/>
      <c r="I127" s="14"/>
    </row>
  </sheetData>
  <sheetProtection sheet="1" objects="1" scenarios="1" selectLockedCells="1"/>
  <mergeCells count="135">
    <mergeCell ref="A1:O3"/>
    <mergeCell ref="G23:H24"/>
    <mergeCell ref="I23:I24"/>
    <mergeCell ref="K6:M7"/>
    <mergeCell ref="N6:N7"/>
    <mergeCell ref="E4:E5"/>
    <mergeCell ref="E49:E51"/>
    <mergeCell ref="A49:D49"/>
    <mergeCell ref="E59:E61"/>
    <mergeCell ref="A59:D59"/>
    <mergeCell ref="E69:E72"/>
    <mergeCell ref="A69:D69"/>
    <mergeCell ref="G5:H5"/>
    <mergeCell ref="G6:H6"/>
    <mergeCell ref="G8:H8"/>
    <mergeCell ref="A90:D90"/>
    <mergeCell ref="E90:E93"/>
    <mergeCell ref="E112:E115"/>
    <mergeCell ref="A96:D96"/>
    <mergeCell ref="A97:D97"/>
    <mergeCell ref="A98:D98"/>
    <mergeCell ref="A115:D115"/>
    <mergeCell ref="A99:D99"/>
    <mergeCell ref="A100:D100"/>
    <mergeCell ref="A101:D101"/>
    <mergeCell ref="A102:D102"/>
    <mergeCell ref="A103:D103"/>
    <mergeCell ref="A104:D104"/>
    <mergeCell ref="A74:D74"/>
    <mergeCell ref="A75:D75"/>
    <mergeCell ref="A76:D76"/>
    <mergeCell ref="A77:D77"/>
    <mergeCell ref="A79:D79"/>
    <mergeCell ref="A80:D80"/>
    <mergeCell ref="A78:D78"/>
    <mergeCell ref="A72:D72"/>
    <mergeCell ref="A124:D124"/>
    <mergeCell ref="A125:D125"/>
    <mergeCell ref="A126:D126"/>
    <mergeCell ref="A127:D127"/>
    <mergeCell ref="A118:D118"/>
    <mergeCell ref="A119:D119"/>
    <mergeCell ref="A120:D120"/>
    <mergeCell ref="A121:D121"/>
    <mergeCell ref="A122:D122"/>
    <mergeCell ref="A123:D123"/>
    <mergeCell ref="A116:D116"/>
    <mergeCell ref="A117:D117"/>
    <mergeCell ref="A113:D114"/>
    <mergeCell ref="A105:D105"/>
    <mergeCell ref="A106:D106"/>
    <mergeCell ref="A107:D107"/>
    <mergeCell ref="A108:D108"/>
    <mergeCell ref="A109:D109"/>
    <mergeCell ref="A110:D110"/>
    <mergeCell ref="A112:D112"/>
    <mergeCell ref="A111:D111"/>
    <mergeCell ref="A93:D93"/>
    <mergeCell ref="A94:D94"/>
    <mergeCell ref="A95:D95"/>
    <mergeCell ref="A70:D71"/>
    <mergeCell ref="A63:D63"/>
    <mergeCell ref="A64:D64"/>
    <mergeCell ref="A65:D65"/>
    <mergeCell ref="A66:D66"/>
    <mergeCell ref="A67:D67"/>
    <mergeCell ref="A68:D68"/>
    <mergeCell ref="E78:E79"/>
    <mergeCell ref="A73:D73"/>
    <mergeCell ref="A91:D92"/>
    <mergeCell ref="A87:D87"/>
    <mergeCell ref="A88:D88"/>
    <mergeCell ref="A89:D89"/>
    <mergeCell ref="A81:D81"/>
    <mergeCell ref="A82:D82"/>
    <mergeCell ref="A83:D83"/>
    <mergeCell ref="A84:D84"/>
    <mergeCell ref="A85:D85"/>
    <mergeCell ref="A86:D86"/>
    <mergeCell ref="A55:D55"/>
    <mergeCell ref="A56:D56"/>
    <mergeCell ref="A57:D57"/>
    <mergeCell ref="A58:D58"/>
    <mergeCell ref="A60:D61"/>
    <mergeCell ref="A62:D62"/>
    <mergeCell ref="A47:D47"/>
    <mergeCell ref="A48:D48"/>
    <mergeCell ref="A50:D51"/>
    <mergeCell ref="A52:D52"/>
    <mergeCell ref="A53:D53"/>
    <mergeCell ref="A54:D54"/>
    <mergeCell ref="A40:D41"/>
    <mergeCell ref="A42:D42"/>
    <mergeCell ref="A43:D43"/>
    <mergeCell ref="A44:D44"/>
    <mergeCell ref="A45:D45"/>
    <mergeCell ref="A46:D46"/>
    <mergeCell ref="A33:D33"/>
    <mergeCell ref="A34:D34"/>
    <mergeCell ref="A35:D35"/>
    <mergeCell ref="A36:D36"/>
    <mergeCell ref="A37:D37"/>
    <mergeCell ref="A38:D38"/>
    <mergeCell ref="A26:D26"/>
    <mergeCell ref="A27:D27"/>
    <mergeCell ref="A28:D28"/>
    <mergeCell ref="A30:D31"/>
    <mergeCell ref="A32:D32"/>
    <mergeCell ref="A17:D17"/>
    <mergeCell ref="A19:D20"/>
    <mergeCell ref="A21:D21"/>
    <mergeCell ref="A22:D22"/>
    <mergeCell ref="A23:D23"/>
    <mergeCell ref="A24:D24"/>
    <mergeCell ref="E121:E122"/>
    <mergeCell ref="E99:E100"/>
    <mergeCell ref="E18:E20"/>
    <mergeCell ref="A18:D18"/>
    <mergeCell ref="A29:D29"/>
    <mergeCell ref="E29:E31"/>
    <mergeCell ref="A39:D39"/>
    <mergeCell ref="E39:E41"/>
    <mergeCell ref="A12:D12"/>
    <mergeCell ref="A4:D5"/>
    <mergeCell ref="A13:D13"/>
    <mergeCell ref="A14:D14"/>
    <mergeCell ref="A15:D15"/>
    <mergeCell ref="A16:D16"/>
    <mergeCell ref="A6:D6"/>
    <mergeCell ref="A7:D7"/>
    <mergeCell ref="A8:D8"/>
    <mergeCell ref="A9:D9"/>
    <mergeCell ref="A10:D10"/>
    <mergeCell ref="A11:D11"/>
    <mergeCell ref="A25:D25"/>
  </mergeCells>
  <conditionalFormatting sqref="E21:F28 E32:F38 E42:F48 E52:F58 E62:F68 E73:F77 E80:F82 E84:F85 E87:F89 E94:F98 E101:F103 E105:F106 E108:F109 E111:F111 E116:F120 E123:F124 E126:F127 E6:F17">
    <cfRule type="cellIs" dxfId="1" priority="1" operator="greaterThanOrEqual">
      <formula>5</formula>
    </cfRule>
    <cfRule type="cellIs" dxfId="0" priority="2" operator="lessThanOrEqual">
      <formula>4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Βαθμολογία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2011-01-20T20:32:01Z</dcterms:modified>
</cp:coreProperties>
</file>